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2"/>
  </bookViews>
  <sheets>
    <sheet name="资产负债表" sheetId="1" r:id="rId1"/>
    <sheet name="利润表" sheetId="2" r:id="rId2"/>
    <sheet name="现金流量表" sheetId="3" r:id="rId3"/>
  </sheets>
  <definedNames>
    <definedName name="AS2DocOpenMode" hidden="1">"AS2DocumentEdit"</definedName>
    <definedName name="_xlnm.Print_Area" localSheetId="2">'现金流量表'!$A$1:$C$47</definedName>
  </definedNames>
  <calcPr fullCalcOnLoad="1"/>
</workbook>
</file>

<file path=xl/sharedStrings.xml><?xml version="1.0" encoding="utf-8"?>
<sst xmlns="http://schemas.openxmlformats.org/spreadsheetml/2006/main" count="136" uniqueCount="132">
  <si>
    <r>
      <t>资</t>
    </r>
    <r>
      <rPr>
        <b/>
        <sz val="22"/>
        <rFont val="Times New Roman"/>
        <family val="1"/>
      </rPr>
      <t xml:space="preserve"> </t>
    </r>
    <r>
      <rPr>
        <b/>
        <sz val="22"/>
        <rFont val="仿宋_GB2312"/>
        <family val="0"/>
      </rPr>
      <t>产</t>
    </r>
    <r>
      <rPr>
        <b/>
        <sz val="22"/>
        <rFont val="Times New Roman"/>
        <family val="1"/>
      </rPr>
      <t xml:space="preserve"> </t>
    </r>
    <r>
      <rPr>
        <b/>
        <sz val="22"/>
        <rFont val="仿宋_GB2312"/>
        <family val="0"/>
      </rPr>
      <t>负</t>
    </r>
    <r>
      <rPr>
        <b/>
        <sz val="22"/>
        <rFont val="Times New Roman"/>
        <family val="1"/>
      </rPr>
      <t xml:space="preserve"> </t>
    </r>
    <r>
      <rPr>
        <b/>
        <sz val="22"/>
        <rFont val="仿宋_GB2312"/>
        <family val="0"/>
      </rPr>
      <t>债</t>
    </r>
    <r>
      <rPr>
        <b/>
        <sz val="22"/>
        <rFont val="Times New Roman"/>
        <family val="1"/>
      </rPr>
      <t xml:space="preserve"> </t>
    </r>
    <r>
      <rPr>
        <b/>
        <sz val="22"/>
        <rFont val="仿宋_GB2312"/>
        <family val="0"/>
      </rPr>
      <t>表</t>
    </r>
  </si>
  <si>
    <t xml:space="preserve">               2018-12-31</t>
  </si>
  <si>
    <r>
      <t xml:space="preserve">                  </t>
    </r>
    <r>
      <rPr>
        <b/>
        <sz val="10"/>
        <rFont val="宋体"/>
        <family val="0"/>
      </rPr>
      <t>会民非</t>
    </r>
    <r>
      <rPr>
        <b/>
        <sz val="10"/>
        <rFont val="Times New Roman"/>
        <family val="1"/>
      </rPr>
      <t>01</t>
    </r>
    <r>
      <rPr>
        <b/>
        <sz val="10"/>
        <rFont val="宋体"/>
        <family val="0"/>
      </rPr>
      <t>表</t>
    </r>
  </si>
  <si>
    <r>
      <t>编制单位：南京市广播电视大学科技服务中心</t>
    </r>
    <r>
      <rPr>
        <b/>
        <sz val="10"/>
        <rFont val="Times New Roman"/>
        <family val="1"/>
      </rPr>
      <t xml:space="preserve">                     </t>
    </r>
    <r>
      <rPr>
        <b/>
        <sz val="10"/>
        <rFont val="仿宋_GB2312"/>
        <family val="0"/>
      </rPr>
      <t>单位：人民币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0"/>
      </rPr>
      <t>元</t>
    </r>
  </si>
  <si>
    <r>
      <t>资</t>
    </r>
    <r>
      <rPr>
        <b/>
        <sz val="9"/>
        <color indexed="8"/>
        <rFont val="宋体"/>
        <family val="0"/>
      </rPr>
      <t xml:space="preserve">    </t>
    </r>
    <r>
      <rPr>
        <b/>
        <sz val="9"/>
        <color indexed="8"/>
        <rFont val="宋体"/>
        <family val="0"/>
      </rPr>
      <t>产</t>
    </r>
  </si>
  <si>
    <t>行次</t>
  </si>
  <si>
    <t>期初数</t>
  </si>
  <si>
    <t>期末数</t>
  </si>
  <si>
    <t>负债和净资产</t>
  </si>
  <si>
    <t>流动资产：</t>
  </si>
  <si>
    <t>流动负债：</t>
  </si>
  <si>
    <r>
      <t xml:space="preserve">    </t>
    </r>
    <r>
      <rPr>
        <sz val="9"/>
        <color indexed="8"/>
        <rFont val="宋体"/>
        <family val="0"/>
      </rPr>
      <t>货币资金</t>
    </r>
  </si>
  <si>
    <r>
      <t xml:space="preserve">  </t>
    </r>
    <r>
      <rPr>
        <sz val="9"/>
        <color indexed="8"/>
        <rFont val="宋体"/>
        <family val="0"/>
      </rPr>
      <t>短期借款</t>
    </r>
  </si>
  <si>
    <r>
      <t xml:space="preserve">    </t>
    </r>
    <r>
      <rPr>
        <sz val="9"/>
        <color indexed="8"/>
        <rFont val="宋体"/>
        <family val="0"/>
      </rPr>
      <t>短期投资</t>
    </r>
  </si>
  <si>
    <t xml:space="preserve"> 应付账款</t>
  </si>
  <si>
    <t>应收账款</t>
  </si>
  <si>
    <t xml:space="preserve">  应付工资</t>
  </si>
  <si>
    <t xml:space="preserve">  应收利息</t>
  </si>
  <si>
    <t xml:space="preserve"> 应付福利费</t>
  </si>
  <si>
    <t xml:space="preserve">  存货</t>
  </si>
  <si>
    <t xml:space="preserve"> 预收账款</t>
  </si>
  <si>
    <t xml:space="preserve">  待摊费用</t>
  </si>
  <si>
    <t xml:space="preserve"> 预提费用</t>
  </si>
  <si>
    <t xml:space="preserve">  一年内到期的长期债券投资</t>
  </si>
  <si>
    <t xml:space="preserve"> 预计负债</t>
  </si>
  <si>
    <r>
      <t xml:space="preserve">    </t>
    </r>
    <r>
      <rPr>
        <sz val="9"/>
        <color indexed="8"/>
        <rFont val="宋体"/>
        <family val="0"/>
      </rPr>
      <t>其他流动资产</t>
    </r>
  </si>
  <si>
    <t>一年内到期的长期负债</t>
  </si>
  <si>
    <r>
      <t xml:space="preserve">      </t>
    </r>
    <r>
      <rPr>
        <b/>
        <sz val="9"/>
        <color indexed="8"/>
        <rFont val="宋体"/>
        <family val="0"/>
      </rPr>
      <t>流动资产合计</t>
    </r>
  </si>
  <si>
    <r>
      <t xml:space="preserve">  </t>
    </r>
    <r>
      <rPr>
        <sz val="9"/>
        <color indexed="8"/>
        <rFont val="宋体"/>
        <family val="0"/>
      </rPr>
      <t>其他流动负债</t>
    </r>
  </si>
  <si>
    <t>流动负债合计</t>
  </si>
  <si>
    <t>长期投资：</t>
  </si>
  <si>
    <r>
      <t xml:space="preserve">    </t>
    </r>
    <r>
      <rPr>
        <sz val="9"/>
        <color indexed="8"/>
        <rFont val="宋体"/>
        <family val="0"/>
      </rPr>
      <t>长期股权投资</t>
    </r>
  </si>
  <si>
    <t>长期负债：</t>
  </si>
  <si>
    <r>
      <t xml:space="preserve">    </t>
    </r>
    <r>
      <rPr>
        <sz val="9"/>
        <color indexed="8"/>
        <rFont val="宋体"/>
        <family val="0"/>
      </rPr>
      <t>长期债权投资</t>
    </r>
  </si>
  <si>
    <r>
      <t xml:space="preserve">  </t>
    </r>
    <r>
      <rPr>
        <sz val="9"/>
        <color indexed="8"/>
        <rFont val="宋体"/>
        <family val="0"/>
      </rPr>
      <t>长期借款</t>
    </r>
  </si>
  <si>
    <r>
      <t xml:space="preserve">      </t>
    </r>
    <r>
      <rPr>
        <b/>
        <sz val="9"/>
        <color indexed="8"/>
        <rFont val="宋体"/>
        <family val="0"/>
      </rPr>
      <t>长期投资合计</t>
    </r>
  </si>
  <si>
    <r>
      <t xml:space="preserve">  </t>
    </r>
    <r>
      <rPr>
        <sz val="9"/>
        <color indexed="8"/>
        <rFont val="宋体"/>
        <family val="0"/>
      </rPr>
      <t>长期应付款</t>
    </r>
  </si>
  <si>
    <r>
      <t xml:space="preserve">  </t>
    </r>
    <r>
      <rPr>
        <sz val="9"/>
        <color indexed="8"/>
        <rFont val="宋体"/>
        <family val="0"/>
      </rPr>
      <t>其他长期负债</t>
    </r>
  </si>
  <si>
    <t>固定资产：</t>
  </si>
  <si>
    <t>长期负债合计</t>
  </si>
  <si>
    <r>
      <t xml:space="preserve">    </t>
    </r>
    <r>
      <rPr>
        <sz val="9"/>
        <color indexed="8"/>
        <rFont val="宋体"/>
        <family val="0"/>
      </rPr>
      <t>固定资产原价</t>
    </r>
  </si>
  <si>
    <r>
      <t xml:space="preserve">    </t>
    </r>
    <r>
      <rPr>
        <sz val="9"/>
        <color indexed="8"/>
        <rFont val="宋体"/>
        <family val="0"/>
      </rPr>
      <t>减：累计折旧</t>
    </r>
  </si>
  <si>
    <r>
      <t xml:space="preserve">    </t>
    </r>
    <r>
      <rPr>
        <b/>
        <sz val="9"/>
        <color indexed="8"/>
        <rFont val="宋体"/>
        <family val="0"/>
      </rPr>
      <t>负债合计</t>
    </r>
  </si>
  <si>
    <r>
      <t xml:space="preserve">    </t>
    </r>
    <r>
      <rPr>
        <sz val="9"/>
        <color indexed="8"/>
        <rFont val="宋体"/>
        <family val="0"/>
      </rPr>
      <t>固定资产净值</t>
    </r>
  </si>
  <si>
    <r>
      <t xml:space="preserve">    </t>
    </r>
    <r>
      <rPr>
        <sz val="9"/>
        <color indexed="8"/>
        <rFont val="宋体"/>
        <family val="0"/>
      </rPr>
      <t>在建工程</t>
    </r>
  </si>
  <si>
    <t>所有者权益：</t>
  </si>
  <si>
    <r>
      <t xml:space="preserve">    </t>
    </r>
    <r>
      <rPr>
        <sz val="9"/>
        <color indexed="8"/>
        <rFont val="宋体"/>
        <family val="0"/>
      </rPr>
      <t>文物文化资产</t>
    </r>
  </si>
  <si>
    <t>实收资本或股本</t>
  </si>
  <si>
    <r>
      <t xml:space="preserve">    </t>
    </r>
    <r>
      <rPr>
        <sz val="9"/>
        <color indexed="8"/>
        <rFont val="宋体"/>
        <family val="0"/>
      </rPr>
      <t>固定资产清理</t>
    </r>
  </si>
  <si>
    <t>实收资本净额</t>
  </si>
  <si>
    <r>
      <t xml:space="preserve">      </t>
    </r>
    <r>
      <rPr>
        <b/>
        <sz val="9"/>
        <color indexed="8"/>
        <rFont val="宋体"/>
        <family val="0"/>
      </rPr>
      <t>固定资产合计</t>
    </r>
  </si>
  <si>
    <t>资本公积</t>
  </si>
  <si>
    <t>盈余公积</t>
  </si>
  <si>
    <t>无形资产：</t>
  </si>
  <si>
    <t>未分配利润</t>
  </si>
  <si>
    <r>
      <t xml:space="preserve">    </t>
    </r>
    <r>
      <rPr>
        <sz val="9"/>
        <color indexed="8"/>
        <rFont val="宋体"/>
        <family val="0"/>
      </rPr>
      <t>无形资产</t>
    </r>
  </si>
  <si>
    <t>所有者权益合计</t>
  </si>
  <si>
    <t>递延税项：</t>
  </si>
  <si>
    <t>递延税款借项</t>
  </si>
  <si>
    <t>资产总计</t>
  </si>
  <si>
    <t>负债和所有者权益总计</t>
  </si>
  <si>
    <t>利润表</t>
  </si>
  <si>
    <r>
      <t xml:space="preserve">编制单位：南京市广播电视大学科技服务中心  </t>
    </r>
    <r>
      <rPr>
        <b/>
        <sz val="10"/>
        <rFont val="Times New Roman"/>
        <family val="1"/>
      </rPr>
      <t xml:space="preserve">           </t>
    </r>
    <r>
      <rPr>
        <b/>
        <sz val="10"/>
        <rFont val="仿宋_GB2312"/>
        <family val="0"/>
      </rPr>
      <t>单位：人民币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0"/>
      </rPr>
      <t>元</t>
    </r>
  </si>
  <si>
    <r>
      <t>项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仿宋_GB2312"/>
        <family val="0"/>
      </rPr>
      <t>目</t>
    </r>
  </si>
  <si>
    <t>本月数</t>
  </si>
  <si>
    <t>本年累计数</t>
  </si>
  <si>
    <t>一、主营业务收入</t>
  </si>
  <si>
    <t>减：主营业务成本</t>
  </si>
  <si>
    <t>主营业务税金及附加</t>
  </si>
  <si>
    <t>二、主营业务利润（亏损以“-”号填列）</t>
  </si>
  <si>
    <t>加：其他业务利润（亏损以“-”号填列）</t>
  </si>
  <si>
    <t>减：营业费用</t>
  </si>
  <si>
    <r>
      <t xml:space="preserve">      </t>
    </r>
    <r>
      <rPr>
        <sz val="10"/>
        <color indexed="8"/>
        <rFont val="宋体"/>
        <family val="0"/>
      </rPr>
      <t>管理费用</t>
    </r>
  </si>
  <si>
    <r>
      <t xml:space="preserve">      </t>
    </r>
    <r>
      <rPr>
        <sz val="10"/>
        <color indexed="8"/>
        <rFont val="宋体"/>
        <family val="0"/>
      </rPr>
      <t>财务费用</t>
    </r>
  </si>
  <si>
    <t>三、营业利润（亏损以“-”号填列）</t>
  </si>
  <si>
    <t>加：投资收益（亏损以“-”号填列）</t>
  </si>
  <si>
    <t>补贴收入</t>
  </si>
  <si>
    <t>营业外收入</t>
  </si>
  <si>
    <t>减：营业外支出</t>
  </si>
  <si>
    <t>四、利润总额</t>
  </si>
  <si>
    <t>减：所得税</t>
  </si>
  <si>
    <t>五、净利润（亏损以“-”号填列）</t>
  </si>
  <si>
    <r>
      <rPr>
        <b/>
        <sz val="20"/>
        <rFont val="宋体"/>
        <family val="0"/>
      </rPr>
      <t>现金流量表</t>
    </r>
  </si>
  <si>
    <r>
      <t xml:space="preserve">                                                                                          2018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>12</t>
    </r>
    <r>
      <rPr>
        <b/>
        <sz val="9"/>
        <rFont val="宋体"/>
        <family val="0"/>
      </rPr>
      <t>月</t>
    </r>
  </si>
  <si>
    <r>
      <t xml:space="preserve">        </t>
    </r>
    <r>
      <rPr>
        <b/>
        <sz val="9"/>
        <rFont val="宋体"/>
        <family val="0"/>
      </rPr>
      <t>会民非</t>
    </r>
    <r>
      <rPr>
        <b/>
        <sz val="9"/>
        <rFont val="Times New Roman"/>
        <family val="1"/>
      </rPr>
      <t>03</t>
    </r>
    <r>
      <rPr>
        <b/>
        <sz val="9"/>
        <rFont val="宋体"/>
        <family val="0"/>
      </rPr>
      <t>表</t>
    </r>
  </si>
  <si>
    <t>编制单位：南京市广播电视大学科技服务中心</t>
  </si>
  <si>
    <r>
      <rPr>
        <b/>
        <sz val="9"/>
        <rFont val="宋体"/>
        <family val="0"/>
      </rPr>
      <t>单位：人民币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元</t>
    </r>
  </si>
  <si>
    <r>
      <rPr>
        <b/>
        <sz val="9"/>
        <rFont val="Arial"/>
        <family val="2"/>
      </rPr>
      <t>项</t>
    </r>
    <r>
      <rPr>
        <b/>
        <sz val="9"/>
        <rFont val="Times New Roman"/>
        <family val="1"/>
      </rPr>
      <t xml:space="preserve">           </t>
    </r>
    <r>
      <rPr>
        <b/>
        <sz val="9"/>
        <rFont val="Arial"/>
        <family val="2"/>
      </rPr>
      <t>目</t>
    </r>
  </si>
  <si>
    <r>
      <rPr>
        <b/>
        <sz val="9"/>
        <rFont val="Arial"/>
        <family val="2"/>
      </rPr>
      <t>注释</t>
    </r>
  </si>
  <si>
    <r>
      <rPr>
        <b/>
        <sz val="9"/>
        <rFont val="宋体"/>
        <family val="0"/>
      </rPr>
      <t>本期金额</t>
    </r>
  </si>
  <si>
    <r>
      <rPr>
        <b/>
        <sz val="9"/>
        <rFont val="Arial"/>
        <family val="2"/>
      </rPr>
      <t>一、</t>
    </r>
    <r>
      <rPr>
        <b/>
        <sz val="9"/>
        <rFont val="宋体"/>
        <family val="0"/>
      </rPr>
      <t>业务</t>
    </r>
    <r>
      <rPr>
        <b/>
        <sz val="9"/>
        <rFont val="Arial"/>
        <family val="2"/>
      </rPr>
      <t>活动产生的现金流量</t>
    </r>
  </si>
  <si>
    <t>接受捐赠收到的现金</t>
  </si>
  <si>
    <t>收到会费收到的现金</t>
  </si>
  <si>
    <t>提供服务收到的现金</t>
  </si>
  <si>
    <t>销售商品收到的现金</t>
  </si>
  <si>
    <t>政府补助收到的现金</t>
  </si>
  <si>
    <r>
      <rPr>
        <sz val="9"/>
        <rFont val="Arial"/>
        <family val="2"/>
      </rPr>
      <t>收到</t>
    </r>
    <r>
      <rPr>
        <sz val="9"/>
        <rFont val="宋体"/>
        <family val="0"/>
      </rPr>
      <t>的</t>
    </r>
    <r>
      <rPr>
        <sz val="9"/>
        <rFont val="Arial"/>
        <family val="2"/>
      </rPr>
      <t>其他与</t>
    </r>
    <r>
      <rPr>
        <sz val="9"/>
        <rFont val="宋体"/>
        <family val="0"/>
      </rPr>
      <t>业务</t>
    </r>
    <r>
      <rPr>
        <sz val="9"/>
        <rFont val="Arial"/>
        <family val="2"/>
      </rPr>
      <t>活动有关的现金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</si>
  <si>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活动现金流入小计</t>
    </r>
  </si>
  <si>
    <t>提供捐赠或者资助支付的现金</t>
  </si>
  <si>
    <r>
      <rPr>
        <sz val="9"/>
        <rFont val="Arial"/>
        <family val="2"/>
      </rPr>
      <t>购买商品、接受劳务支付的现金</t>
    </r>
  </si>
  <si>
    <r>
      <rPr>
        <sz val="9"/>
        <rFont val="Arial"/>
        <family val="2"/>
      </rPr>
      <t>支付给</t>
    </r>
    <r>
      <rPr>
        <sz val="9"/>
        <rFont val="宋体"/>
        <family val="0"/>
      </rPr>
      <t>员</t>
    </r>
    <r>
      <rPr>
        <sz val="9"/>
        <rFont val="Arial"/>
        <family val="2"/>
      </rPr>
      <t>工以及为</t>
    </r>
    <r>
      <rPr>
        <sz val="9"/>
        <rFont val="宋体"/>
        <family val="0"/>
      </rPr>
      <t>员</t>
    </r>
    <r>
      <rPr>
        <sz val="9"/>
        <rFont val="Arial"/>
        <family val="2"/>
      </rPr>
      <t>工支付的现金</t>
    </r>
  </si>
  <si>
    <r>
      <rPr>
        <sz val="9"/>
        <rFont val="Arial"/>
        <family val="2"/>
      </rPr>
      <t>支付的各项税费</t>
    </r>
  </si>
  <si>
    <r>
      <rPr>
        <sz val="9"/>
        <rFont val="Arial"/>
        <family val="2"/>
      </rPr>
      <t>支付</t>
    </r>
    <r>
      <rPr>
        <sz val="9"/>
        <rFont val="宋体"/>
        <family val="0"/>
      </rPr>
      <t>的</t>
    </r>
    <r>
      <rPr>
        <sz val="9"/>
        <rFont val="Arial"/>
        <family val="2"/>
      </rPr>
      <t>其他与</t>
    </r>
    <r>
      <rPr>
        <sz val="9"/>
        <rFont val="宋体"/>
        <family val="0"/>
      </rPr>
      <t>业务</t>
    </r>
    <r>
      <rPr>
        <sz val="9"/>
        <rFont val="Arial"/>
        <family val="2"/>
      </rPr>
      <t>活动有关的现金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</si>
  <si>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活动现金流出小计</t>
    </r>
  </si>
  <si>
    <r>
      <rPr>
        <sz val="9"/>
        <rFont val="宋体"/>
        <family val="0"/>
      </rPr>
      <t>业务</t>
    </r>
    <r>
      <rPr>
        <sz val="9"/>
        <rFont val="Arial"/>
        <family val="2"/>
      </rPr>
      <t>活动产生的现金流量净额</t>
    </r>
  </si>
  <si>
    <r>
      <rPr>
        <b/>
        <sz val="9"/>
        <rFont val="Arial"/>
        <family val="2"/>
      </rPr>
      <t>二、投资活动产生的现金流量：</t>
    </r>
  </si>
  <si>
    <r>
      <rPr>
        <sz val="9"/>
        <rFont val="Arial"/>
        <family val="2"/>
      </rPr>
      <t>收回投资收到的现金</t>
    </r>
  </si>
  <si>
    <r>
      <rPr>
        <sz val="9"/>
        <rFont val="Arial"/>
        <family val="2"/>
      </rPr>
      <t>取得投资收益收到的现金</t>
    </r>
  </si>
  <si>
    <r>
      <rPr>
        <sz val="9"/>
        <rFont val="Arial"/>
        <family val="2"/>
      </rPr>
      <t>处置固定资产、无形资产和其他长期资产收回的现金净额</t>
    </r>
  </si>
  <si>
    <r>
      <rPr>
        <sz val="9"/>
        <rFont val="Arial"/>
        <family val="2"/>
      </rPr>
      <t>处置子公司及其他营业单位收到的现金净额</t>
    </r>
  </si>
  <si>
    <r>
      <rPr>
        <sz val="9"/>
        <rFont val="Arial"/>
        <family val="2"/>
      </rPr>
      <t>收到其他与投资活动有关的现金</t>
    </r>
  </si>
  <si>
    <r>
      <rPr>
        <sz val="9"/>
        <rFont val="Arial"/>
        <family val="2"/>
      </rPr>
      <t>投资活动现金流入小计</t>
    </r>
  </si>
  <si>
    <r>
      <rPr>
        <sz val="9"/>
        <rFont val="Arial"/>
        <family val="2"/>
      </rPr>
      <t>购建固定资产、无形资产和其他长期资产支付的现金</t>
    </r>
  </si>
  <si>
    <r>
      <rPr>
        <sz val="9"/>
        <rFont val="Arial"/>
        <family val="2"/>
      </rPr>
      <t>投资支付的现金</t>
    </r>
  </si>
  <si>
    <r>
      <rPr>
        <sz val="9"/>
        <rFont val="Arial"/>
        <family val="2"/>
      </rPr>
      <t>取得子公司及其他营业单位支付的现金净额</t>
    </r>
  </si>
  <si>
    <r>
      <rPr>
        <sz val="9"/>
        <rFont val="Arial"/>
        <family val="2"/>
      </rPr>
      <t>支付其他与投资活动有关的现金</t>
    </r>
  </si>
  <si>
    <r>
      <rPr>
        <sz val="9"/>
        <rFont val="Arial"/>
        <family val="2"/>
      </rPr>
      <t>投资活动现金流出小计</t>
    </r>
  </si>
  <si>
    <r>
      <rPr>
        <sz val="9"/>
        <rFont val="Arial"/>
        <family val="2"/>
      </rPr>
      <t>投资活动产生的现金流量净额</t>
    </r>
  </si>
  <si>
    <r>
      <rPr>
        <b/>
        <sz val="9"/>
        <rFont val="Arial"/>
        <family val="2"/>
      </rPr>
      <t>三、筹资活动产生的现金流量：</t>
    </r>
  </si>
  <si>
    <r>
      <rPr>
        <sz val="9"/>
        <rFont val="Arial"/>
        <family val="2"/>
      </rPr>
      <t>吸收投资收到的现金</t>
    </r>
  </si>
  <si>
    <r>
      <rPr>
        <sz val="9"/>
        <rFont val="Arial"/>
        <family val="2"/>
      </rPr>
      <t>取得借款收到的现金</t>
    </r>
  </si>
  <si>
    <r>
      <rPr>
        <sz val="9"/>
        <rFont val="Arial"/>
        <family val="2"/>
      </rPr>
      <t>收到其他与筹资活动有关的现金</t>
    </r>
  </si>
  <si>
    <r>
      <rPr>
        <sz val="9"/>
        <rFont val="Arial"/>
        <family val="2"/>
      </rPr>
      <t>筹资活动现金流入小计</t>
    </r>
  </si>
  <si>
    <r>
      <rPr>
        <sz val="9"/>
        <rFont val="Arial"/>
        <family val="2"/>
      </rPr>
      <t>偿还债务支付的现金</t>
    </r>
  </si>
  <si>
    <r>
      <rPr>
        <sz val="9"/>
        <rFont val="Arial"/>
        <family val="2"/>
      </rPr>
      <t>分配利润或偿付利息支付的现金</t>
    </r>
  </si>
  <si>
    <r>
      <rPr>
        <sz val="9"/>
        <rFont val="Arial"/>
        <family val="2"/>
      </rPr>
      <t>支付其他与筹资活动有关的现金</t>
    </r>
  </si>
  <si>
    <r>
      <rPr>
        <sz val="9"/>
        <rFont val="Arial"/>
        <family val="2"/>
      </rPr>
      <t>筹资活动现金流出小计</t>
    </r>
  </si>
  <si>
    <r>
      <rPr>
        <sz val="9"/>
        <rFont val="Arial"/>
        <family val="2"/>
      </rPr>
      <t>筹资活动产生的现金流量净额</t>
    </r>
  </si>
  <si>
    <r>
      <rPr>
        <b/>
        <sz val="9"/>
        <rFont val="Arial"/>
        <family val="2"/>
      </rPr>
      <t>四、汇率变动对现金及现金等价物的影响</t>
    </r>
  </si>
  <si>
    <r>
      <rPr>
        <b/>
        <sz val="9"/>
        <rFont val="Arial"/>
        <family val="2"/>
      </rPr>
      <t>五、现金及现金等价物净增加额</t>
    </r>
  </si>
  <si>
    <r>
      <rPr>
        <sz val="9"/>
        <rFont val="Arial"/>
        <family val="2"/>
      </rPr>
      <t>加：期初现金及现金等价物余额</t>
    </r>
  </si>
  <si>
    <r>
      <rPr>
        <b/>
        <sz val="9"/>
        <rFont val="Arial"/>
        <family val="2"/>
      </rPr>
      <t>六、期末现金及现金等价物余额</t>
    </r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</si>
</sst>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;[Red]\(#,##0\)"/>
    <numFmt numFmtId="179" formatCode="_(&quot;$&quot;* #,##0_);_(&quot;$&quot;* \(#,##0\);_(&quot;$&quot;* &quot;-&quot;_);_(@_)"/>
    <numFmt numFmtId="180" formatCode="&quot;\&quot;#,##0;&quot;\&quot;&quot;\&quot;&quot;\&quot;&quot;\&quot;&quot;\&quot;&quot;\&quot;&quot;\&quot;&quot;\&quot;\-#,##0"/>
    <numFmt numFmtId="181" formatCode="&quot;￥&quot;#,##0;\-&quot;￥&quot;#,##0"/>
    <numFmt numFmtId="182" formatCode="_(* #,##0.0_);_(* \(#,##0.0\);_(* &quot;-&quot;_);_(@_)"/>
    <numFmt numFmtId="183" formatCode="&quot;\&quot;#,##0.00;&quot;\&quot;&quot;\&quot;&quot;\&quot;&quot;\&quot;&quot;\&quot;&quot;\&quot;&quot;\&quot;&quot;\&quot;\-#,##0.00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(* #,##0_);_(* \(#,##0\);_(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0.0%"/>
    <numFmt numFmtId="192" formatCode="mm/dd/yy"/>
    <numFmt numFmtId="193" formatCode="yyyy&quot;年&quot;m&quot;月&quot;d&quot;日&quot;;@"/>
    <numFmt numFmtId="194" formatCode="#,##0.00_ ;[Red]\-#,##0.00\ "/>
    <numFmt numFmtId="195" formatCode="0.00_);[Red]\(0.00\)"/>
    <numFmt numFmtId="196" formatCode="#,##0_ "/>
    <numFmt numFmtId="197" formatCode="#,##0.00_ "/>
    <numFmt numFmtId="198" formatCode="0.00_ "/>
  </numFmts>
  <fonts count="74">
    <font>
      <sz val="12"/>
      <name val="宋体"/>
      <family val="0"/>
    </font>
    <font>
      <sz val="2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b/>
      <sz val="22"/>
      <name val="仿宋_GB2312"/>
      <family val="0"/>
    </font>
    <font>
      <b/>
      <sz val="22"/>
      <name val="Times New Roman"/>
      <family val="1"/>
    </font>
    <font>
      <b/>
      <sz val="10"/>
      <name val="仿宋_GB2312"/>
      <family val="0"/>
    </font>
    <font>
      <b/>
      <sz val="10"/>
      <name val="Times New Roman"/>
      <family val="1"/>
    </font>
    <font>
      <b/>
      <sz val="10"/>
      <color indexed="8"/>
      <name val="仿宋_GB2312"/>
      <family val="0"/>
    </font>
    <font>
      <sz val="10"/>
      <name val="Times New Roman"/>
      <family val="1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0"/>
      <color indexed="16"/>
      <name val="MS Serif"/>
      <family val="2"/>
    </font>
    <font>
      <b/>
      <sz val="8"/>
      <name val="MS Sans Serif"/>
      <family val="2"/>
    </font>
    <font>
      <sz val="11"/>
      <color indexed="17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sz val="12"/>
      <name val="Times New Roman"/>
      <family val="1"/>
    </font>
    <font>
      <sz val="14"/>
      <name val="柧挬"/>
      <family val="0"/>
    </font>
    <font>
      <sz val="10"/>
      <name val="MS Sans Serif"/>
      <family val="2"/>
    </font>
    <font>
      <sz val="10"/>
      <name val="MS Serif"/>
      <family val="2"/>
    </font>
    <font>
      <sz val="8"/>
      <name val="Arial"/>
      <family val="2"/>
    </font>
    <font>
      <sz val="12"/>
      <name val="官帕眉"/>
      <family val="0"/>
    </font>
    <font>
      <sz val="8"/>
      <name val="MS Sans Serif"/>
      <family val="2"/>
    </font>
    <font>
      <sz val="7"/>
      <name val="Small Fonts"/>
      <family val="2"/>
    </font>
    <font>
      <sz val="10"/>
      <name val="奔覆眉"/>
      <family val="0"/>
    </font>
    <font>
      <sz val="8"/>
      <name val="Wingdings"/>
      <family val="0"/>
    </font>
    <font>
      <sz val="8"/>
      <name val="Helv"/>
      <family val="2"/>
    </font>
    <font>
      <b/>
      <sz val="8"/>
      <color indexed="8"/>
      <name val="Helv"/>
      <family val="2"/>
    </font>
    <font>
      <b/>
      <sz val="20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9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  <font>
      <sz val="9"/>
      <color rgb="FF000000"/>
      <name val="Calibri"/>
      <family val="0"/>
    </font>
    <font>
      <b/>
      <sz val="9"/>
      <color indexed="10"/>
      <name val="Calibri"/>
      <family val="0"/>
    </font>
    <font>
      <b/>
      <sz val="9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darkVertic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38" fillId="5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180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43" fillId="0" borderId="0" applyNumberFormat="0" applyAlignment="0">
      <protection/>
    </xf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0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4" applyNumberFormat="0" applyFill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26" fillId="10" borderId="6" applyNumberFormat="0" applyAlignment="0" applyProtection="0"/>
    <xf numFmtId="0" fontId="35" fillId="10" borderId="1" applyNumberFormat="0" applyAlignment="0" applyProtection="0"/>
    <xf numFmtId="0" fontId="23" fillId="11" borderId="7" applyNumberFormat="0" applyAlignment="0" applyProtection="0"/>
    <xf numFmtId="0" fontId="41" fillId="0" borderId="8" applyNumberFormat="0" applyFill="0" applyAlignment="0" applyProtection="0"/>
    <xf numFmtId="0" fontId="44" fillId="0" borderId="9">
      <alignment horizontal="center"/>
      <protection/>
    </xf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29" fillId="0" borderId="10" applyNumberFormat="0" applyFill="0" applyAlignment="0" applyProtection="0"/>
    <xf numFmtId="0" fontId="45" fillId="2" borderId="0" applyNumberFormat="0" applyBorder="0" applyAlignment="0" applyProtection="0"/>
    <xf numFmtId="0" fontId="33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 locked="0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78" fontId="36" fillId="0" borderId="0">
      <alignment/>
      <protection/>
    </xf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42" fillId="0" borderId="11">
      <alignment horizontal="left" vertical="center"/>
      <protection/>
    </xf>
    <xf numFmtId="0" fontId="1" fillId="0" borderId="0">
      <alignment/>
      <protection/>
    </xf>
    <xf numFmtId="183" fontId="36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15" fontId="50" fillId="0" borderId="0">
      <alignment/>
      <protection/>
    </xf>
    <xf numFmtId="0" fontId="36" fillId="0" borderId="0" applyFont="0" applyFill="0" applyBorder="0" applyAlignment="0" applyProtection="0"/>
    <xf numFmtId="0" fontId="51" fillId="0" borderId="0" applyNumberFormat="0" applyAlignment="0">
      <protection/>
    </xf>
    <xf numFmtId="38" fontId="52" fillId="10" borderId="0" applyNumberFormat="0" applyBorder="0" applyAlignment="0" applyProtection="0"/>
    <xf numFmtId="0" fontId="42" fillId="0" borderId="12" applyNumberFormat="0" applyAlignment="0" applyProtection="0"/>
    <xf numFmtId="0" fontId="44" fillId="0" borderId="0">
      <alignment horizontal="center"/>
      <protection/>
    </xf>
    <xf numFmtId="10" fontId="52" fillId="6" borderId="13" applyNumberFormat="0" applyBorder="0" applyAlignment="0" applyProtection="0"/>
    <xf numFmtId="41" fontId="36" fillId="0" borderId="0" applyFont="0" applyFill="0" applyBorder="0" applyAlignment="0" applyProtection="0"/>
    <xf numFmtId="0" fontId="54" fillId="0" borderId="0" applyNumberFormat="0" applyFill="0" applyBorder="0" applyAlignment="0">
      <protection/>
    </xf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11" fillId="0" borderId="0">
      <alignment/>
      <protection/>
    </xf>
    <xf numFmtId="37" fontId="55" fillId="0" borderId="0">
      <alignment/>
      <protection/>
    </xf>
    <xf numFmtId="191" fontId="0" fillId="0" borderId="0">
      <alignment/>
      <protection/>
    </xf>
    <xf numFmtId="0" fontId="36" fillId="0" borderId="0">
      <alignment/>
      <protection/>
    </xf>
    <xf numFmtId="14" fontId="37" fillId="0" borderId="0">
      <alignment horizontal="center" wrapText="1"/>
      <protection locked="0"/>
    </xf>
    <xf numFmtId="10" fontId="36" fillId="0" borderId="0" applyFont="0" applyFill="0" applyBorder="0" applyAlignment="0" applyProtection="0"/>
    <xf numFmtId="0" fontId="57" fillId="24" borderId="0" applyNumberFormat="0" applyFont="0" applyBorder="0" applyAlignment="0">
      <protection/>
    </xf>
    <xf numFmtId="192" fontId="58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57" fillId="1" borderId="11" applyNumberFormat="0" applyFont="0" applyAlignment="0">
      <protection/>
    </xf>
    <xf numFmtId="40" fontId="59" fillId="0" borderId="0" applyBorder="0">
      <alignment horizontal="right"/>
      <protection/>
    </xf>
    <xf numFmtId="0" fontId="47" fillId="0" borderId="0">
      <alignment/>
      <protection/>
    </xf>
    <xf numFmtId="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48" fillId="0" borderId="0" applyBorder="0">
      <alignment/>
      <protection/>
    </xf>
    <xf numFmtId="188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105" applyFont="1" applyFill="1" applyAlignment="1">
      <alignment vertical="center"/>
      <protection/>
    </xf>
    <xf numFmtId="0" fontId="2" fillId="0" borderId="0" xfId="105" applyFont="1" applyFill="1" applyAlignment="1">
      <alignment vertical="center"/>
      <protection/>
    </xf>
    <xf numFmtId="0" fontId="2" fillId="0" borderId="0" xfId="105" applyFont="1" applyFill="1" applyAlignment="1">
      <alignment horizontal="center" vertical="center"/>
      <protection/>
    </xf>
    <xf numFmtId="0" fontId="3" fillId="0" borderId="0" xfId="105" applyFont="1" applyFill="1" applyAlignment="1">
      <alignment horizontal="center" vertical="center"/>
      <protection/>
    </xf>
    <xf numFmtId="49" fontId="2" fillId="0" borderId="0" xfId="105" applyNumberFormat="1" applyFont="1" applyFill="1" applyAlignment="1">
      <alignment horizontal="center" vertical="center"/>
      <protection/>
    </xf>
    <xf numFmtId="49" fontId="4" fillId="0" borderId="0" xfId="105" applyNumberFormat="1" applyFont="1" applyFill="1" applyAlignment="1">
      <alignment horizontal="center" vertical="center"/>
      <protection/>
    </xf>
    <xf numFmtId="193" fontId="4" fillId="0" borderId="0" xfId="21" applyNumberFormat="1" applyFont="1" applyFill="1" applyBorder="1" applyAlignment="1">
      <alignment horizontal="center" vertical="center"/>
    </xf>
    <xf numFmtId="194" fontId="5" fillId="0" borderId="0" xfId="28" applyNumberFormat="1" applyFont="1" applyFill="1" applyBorder="1" applyAlignment="1">
      <alignment vertical="center"/>
    </xf>
    <xf numFmtId="0" fontId="2" fillId="0" borderId="0" xfId="105" applyFont="1" applyFill="1" applyBorder="1" applyAlignment="1">
      <alignment vertical="center"/>
      <protection/>
    </xf>
    <xf numFmtId="194" fontId="4" fillId="0" borderId="14" xfId="105" applyNumberFormat="1" applyFont="1" applyFill="1" applyBorder="1" applyAlignment="1">
      <alignment horizontal="center" vertical="center"/>
      <protection/>
    </xf>
    <xf numFmtId="195" fontId="4" fillId="0" borderId="15" xfId="28" applyNumberFormat="1" applyFont="1" applyFill="1" applyBorder="1" applyAlignment="1">
      <alignment horizontal="center" vertical="center"/>
    </xf>
    <xf numFmtId="194" fontId="4" fillId="0" borderId="16" xfId="28" applyNumberFormat="1" applyFont="1" applyFill="1" applyBorder="1" applyAlignment="1">
      <alignment horizontal="center" vertical="center"/>
    </xf>
    <xf numFmtId="194" fontId="4" fillId="0" borderId="17" xfId="105" applyNumberFormat="1" applyFont="1" applyFill="1" applyBorder="1" applyAlignment="1">
      <alignment vertical="center"/>
      <protection/>
    </xf>
    <xf numFmtId="196" fontId="2" fillId="0" borderId="13" xfId="105" applyNumberFormat="1" applyFont="1" applyFill="1" applyBorder="1" applyAlignment="1">
      <alignment horizontal="center" vertical="center"/>
      <protection/>
    </xf>
    <xf numFmtId="197" fontId="4" fillId="0" borderId="18" xfId="105" applyNumberFormat="1" applyFont="1" applyFill="1" applyBorder="1" applyAlignment="1">
      <alignment horizontal="center" vertical="center"/>
      <protection/>
    </xf>
    <xf numFmtId="194" fontId="2" fillId="0" borderId="17" xfId="105" applyNumberFormat="1" applyFont="1" applyFill="1" applyBorder="1" applyAlignment="1">
      <alignment vertical="center"/>
      <protection/>
    </xf>
    <xf numFmtId="194" fontId="2" fillId="0" borderId="17" xfId="105" applyNumberFormat="1" applyFont="1" applyFill="1" applyBorder="1" applyAlignment="1">
      <alignment horizontal="center" vertical="center"/>
      <protection/>
    </xf>
    <xf numFmtId="194" fontId="4" fillId="0" borderId="19" xfId="105" applyNumberFormat="1" applyFont="1" applyFill="1" applyBorder="1" applyAlignment="1">
      <alignment vertical="center"/>
      <protection/>
    </xf>
    <xf numFmtId="197" fontId="4" fillId="0" borderId="20" xfId="105" applyNumberFormat="1" applyFont="1" applyFill="1" applyBorder="1" applyAlignment="1">
      <alignment horizontal="center" vertical="center"/>
      <protection/>
    </xf>
    <xf numFmtId="43" fontId="4" fillId="0" borderId="0" xfId="105" applyNumberFormat="1" applyFont="1" applyFill="1" applyBorder="1" applyAlignment="1">
      <alignment horizontal="left" vertical="center"/>
      <protection/>
    </xf>
    <xf numFmtId="0" fontId="4" fillId="0" borderId="0" xfId="105" applyFont="1" applyFill="1" applyBorder="1" applyAlignment="1" applyProtection="1">
      <alignment horizontal="center" vertical="center"/>
      <protection locked="0"/>
    </xf>
    <xf numFmtId="197" fontId="4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5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197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7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97" fontId="14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197" fontId="4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1" fontId="9" fillId="0" borderId="0" xfId="0" applyNumberFormat="1" applyFont="1" applyAlignment="1">
      <alignment horizontal="center"/>
    </xf>
    <xf numFmtId="31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center" vertical="center" wrapText="1"/>
    </xf>
    <xf numFmtId="197" fontId="68" fillId="0" borderId="13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justify" vertical="center" wrapText="1"/>
    </xf>
    <xf numFmtId="0" fontId="69" fillId="0" borderId="13" xfId="0" applyFont="1" applyBorder="1" applyAlignment="1">
      <alignment horizontal="center" vertical="center" wrapText="1"/>
    </xf>
    <xf numFmtId="197" fontId="70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justify" vertical="center" wrapText="1"/>
    </xf>
    <xf numFmtId="197" fontId="72" fillId="0" borderId="13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justify" vertical="center" wrapText="1"/>
    </xf>
    <xf numFmtId="0" fontId="68" fillId="0" borderId="13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67" fillId="0" borderId="13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justify" vertical="center" wrapText="1"/>
    </xf>
    <xf numFmtId="197" fontId="0" fillId="0" borderId="0" xfId="0" applyNumberFormat="1" applyAlignment="1">
      <alignment/>
    </xf>
    <xf numFmtId="197" fontId="0" fillId="0" borderId="0" xfId="0" applyNumberFormat="1" applyAlignment="1">
      <alignment horizontal="center"/>
    </xf>
    <xf numFmtId="197" fontId="21" fillId="0" borderId="0" xfId="0" applyNumberFormat="1" applyFont="1" applyAlignment="1">
      <alignment horizontal="center"/>
    </xf>
    <xf numFmtId="197" fontId="21" fillId="0" borderId="0" xfId="0" applyNumberFormat="1" applyFont="1" applyAlignment="1">
      <alignment/>
    </xf>
    <xf numFmtId="198" fontId="0" fillId="0" borderId="0" xfId="0" applyNumberFormat="1" applyAlignment="1">
      <alignment vertical="center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Comma" xfId="21"/>
    <cellStyle name="Moneda [0]_laroux" xfId="22"/>
    <cellStyle name="40% - 强调文字颜色 3" xfId="23"/>
    <cellStyle name="差" xfId="24"/>
    <cellStyle name="60% - 强调文字颜色 3" xfId="25"/>
    <cellStyle name="Hyperlink" xfId="26"/>
    <cellStyle name="Currency [0]_ SG&amp;A Bridge " xfId="27"/>
    <cellStyle name="Percent" xfId="28"/>
    <cellStyle name="Followed Hyperlink" xfId="29"/>
    <cellStyle name="注释" xfId="30"/>
    <cellStyle name="60% - 强调文字颜色 2" xfId="31"/>
    <cellStyle name="Entered" xfId="32"/>
    <cellStyle name="标题 4" xfId="33"/>
    <cellStyle name="警告文本" xfId="34"/>
    <cellStyle name="标题" xfId="35"/>
    <cellStyle name="Calc Currency (0)" xfId="36"/>
    <cellStyle name="解释性文本" xfId="37"/>
    <cellStyle name="标题 1" xfId="38"/>
    <cellStyle name="标题 2" xfId="39"/>
    <cellStyle name="千位[0]_ 预 付 帐 款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链接单元格" xfId="47"/>
    <cellStyle name="HEADINGS" xfId="48"/>
    <cellStyle name="20% - 强调文字颜色 6" xfId="49"/>
    <cellStyle name="强调文字颜色 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昗弨_BOOKSHIP" xfId="62"/>
    <cellStyle name="Heading1" xfId="63"/>
    <cellStyle name="20% - 强调文字颜色 4" xfId="64"/>
    <cellStyle name="40% - 强调文字颜色 4" xfId="65"/>
    <cellStyle name="comma-d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Header2" xfId="73"/>
    <cellStyle name="|: 获取数据 ..." xfId="74"/>
    <cellStyle name="Currency_ SG&amp;A Bridge " xfId="75"/>
    <cellStyle name="00" xfId="76"/>
    <cellStyle name="Comma_ SG&amp;A Bridge " xfId="77"/>
    <cellStyle name="Date" xfId="78"/>
    <cellStyle name="Comma [0]_ SG&amp;A Bridge " xfId="79"/>
    <cellStyle name="Copied" xfId="80"/>
    <cellStyle name="Grey" xfId="81"/>
    <cellStyle name="Header1" xfId="82"/>
    <cellStyle name="HEADINGSTOP" xfId="83"/>
    <cellStyle name="Input [yellow]" xfId="84"/>
    <cellStyle name="Millares [0]_laroux" xfId="85"/>
    <cellStyle name="specstores" xfId="86"/>
    <cellStyle name="Millares_laroux" xfId="87"/>
    <cellStyle name="Moneda_laroux" xfId="88"/>
    <cellStyle name="New Times Roman" xfId="89"/>
    <cellStyle name="no dec" xfId="90"/>
    <cellStyle name="Normal - Style1" xfId="91"/>
    <cellStyle name="Normal_ SG&amp;A Bridge " xfId="92"/>
    <cellStyle name="per.style" xfId="93"/>
    <cellStyle name="Percent [2]" xfId="94"/>
    <cellStyle name="regstoresfromspecstores" xfId="95"/>
    <cellStyle name="RevList" xfId="96"/>
    <cellStyle name="row_def_array" xfId="97"/>
    <cellStyle name="SHADEDSTORES" xfId="98"/>
    <cellStyle name="Subtotal" xfId="99"/>
    <cellStyle name="_laroux" xfId="100"/>
    <cellStyle name="だ_laroux" xfId="101"/>
    <cellStyle name="捠壿 [0.00]_PRODUCT DETAIL Q1" xfId="102"/>
    <cellStyle name="捠壿_PRODUCT DETAIL Q1" xfId="103"/>
    <cellStyle name="常规 192 2" xfId="104"/>
    <cellStyle name="常规_2007合并现金流量表底稿" xfId="105"/>
    <cellStyle name="霓付 [0]_1202" xfId="106"/>
    <cellStyle name="霓付_1202" xfId="107"/>
    <cellStyle name="烹拳 [0]_1202" xfId="108"/>
    <cellStyle name="烹拳_1202" xfId="109"/>
    <cellStyle name="普通_ 备 品 备 件" xfId="110"/>
    <cellStyle name="千分位[0]_ 备 品 备 件" xfId="111"/>
    <cellStyle name="千分位_ 备 品 备 件" xfId="112"/>
    <cellStyle name="千位_ 预 付 帐 款" xfId="113"/>
    <cellStyle name="千位分隔 2" xfId="114"/>
    <cellStyle name="钎霖_(沥焊何巩)岿喊牢盔拌裙" xfId="115"/>
    <cellStyle name="样式 1" xfId="116"/>
    <cellStyle name="寘嬫愗傝 [0.00]_PRODUCT DETAIL Q1" xfId="117"/>
    <cellStyle name="寘嬫愗傝_PRODUCT DETAIL Q1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5" sqref="A5:H36"/>
    </sheetView>
  </sheetViews>
  <sheetFormatPr defaultColWidth="9.00390625" defaultRowHeight="14.25"/>
  <cols>
    <col min="1" max="1" width="19.75390625" style="0" customWidth="1"/>
    <col min="2" max="2" width="4.50390625" style="0" customWidth="1"/>
    <col min="3" max="3" width="11.75390625" style="0" customWidth="1"/>
    <col min="4" max="4" width="10.75390625" style="0" customWidth="1"/>
    <col min="5" max="5" width="17.00390625" style="0" customWidth="1"/>
    <col min="6" max="6" width="4.125" style="0" customWidth="1"/>
    <col min="7" max="7" width="11.625" style="43" customWidth="1"/>
    <col min="8" max="8" width="15.50390625" style="43" customWidth="1"/>
    <col min="9" max="10" width="11.50390625" style="0" bestFit="1" customWidth="1"/>
  </cols>
  <sheetData>
    <row r="1" spans="1:8" ht="27">
      <c r="A1" s="23" t="s">
        <v>0</v>
      </c>
      <c r="B1" s="24"/>
      <c r="C1" s="24"/>
      <c r="D1" s="24"/>
      <c r="E1" s="24"/>
      <c r="F1" s="24"/>
      <c r="G1" s="24"/>
      <c r="H1" s="24"/>
    </row>
    <row r="2" spans="1:8" ht="10.5" customHeight="1">
      <c r="A2" s="23"/>
      <c r="B2" s="24"/>
      <c r="C2" s="24"/>
      <c r="D2" s="24"/>
      <c r="E2" s="24"/>
      <c r="F2" s="24"/>
      <c r="G2" s="24"/>
      <c r="H2" s="24"/>
    </row>
    <row r="3" spans="1:8" ht="15.75" customHeight="1">
      <c r="A3" s="23"/>
      <c r="B3" s="24"/>
      <c r="C3" s="24"/>
      <c r="D3" s="44" t="s">
        <v>1</v>
      </c>
      <c r="E3" s="45"/>
      <c r="F3" s="24"/>
      <c r="G3" s="46" t="s">
        <v>2</v>
      </c>
      <c r="H3" s="46"/>
    </row>
    <row r="4" spans="1:8" s="41" customFormat="1" ht="18" customHeight="1">
      <c r="A4" s="27" t="s">
        <v>3</v>
      </c>
      <c r="B4" s="28"/>
      <c r="C4" s="28"/>
      <c r="D4" s="28"/>
      <c r="E4" s="28"/>
      <c r="F4" s="28"/>
      <c r="G4" s="47"/>
      <c r="H4" s="47"/>
    </row>
    <row r="5" spans="1:8" s="42" customFormat="1" ht="14.25">
      <c r="A5" s="48" t="s">
        <v>4</v>
      </c>
      <c r="B5" s="48" t="s">
        <v>5</v>
      </c>
      <c r="C5" s="48" t="s">
        <v>6</v>
      </c>
      <c r="D5" s="48" t="s">
        <v>7</v>
      </c>
      <c r="E5" s="48" t="s">
        <v>8</v>
      </c>
      <c r="F5" s="48" t="s">
        <v>5</v>
      </c>
      <c r="G5" s="48" t="s">
        <v>6</v>
      </c>
      <c r="H5" s="48" t="s">
        <v>7</v>
      </c>
    </row>
    <row r="6" spans="1:8" s="42" customFormat="1" ht="19.5" customHeight="1">
      <c r="A6" s="49" t="s">
        <v>9</v>
      </c>
      <c r="B6" s="50"/>
      <c r="C6" s="51"/>
      <c r="D6" s="51"/>
      <c r="E6" s="49" t="s">
        <v>10</v>
      </c>
      <c r="F6" s="50"/>
      <c r="G6" s="51"/>
      <c r="H6" s="51"/>
    </row>
    <row r="7" spans="1:8" s="42" customFormat="1" ht="19.5" customHeight="1">
      <c r="A7" s="52" t="s">
        <v>11</v>
      </c>
      <c r="B7" s="53">
        <v>1</v>
      </c>
      <c r="C7" s="54">
        <v>221621.83</v>
      </c>
      <c r="D7" s="54">
        <v>222479.03</v>
      </c>
      <c r="E7" s="52" t="s">
        <v>12</v>
      </c>
      <c r="F7" s="53">
        <v>68</v>
      </c>
      <c r="G7" s="54"/>
      <c r="H7" s="54"/>
    </row>
    <row r="8" spans="1:8" s="42" customFormat="1" ht="19.5" customHeight="1">
      <c r="A8" s="52" t="s">
        <v>13</v>
      </c>
      <c r="B8" s="53">
        <v>2</v>
      </c>
      <c r="C8" s="54"/>
      <c r="D8" s="54"/>
      <c r="E8" s="55" t="s">
        <v>14</v>
      </c>
      <c r="F8" s="53">
        <v>69</v>
      </c>
      <c r="G8" s="54"/>
      <c r="H8" s="54"/>
    </row>
    <row r="9" spans="1:8" s="42" customFormat="1" ht="19.5" customHeight="1">
      <c r="A9" s="55" t="s">
        <v>15</v>
      </c>
      <c r="B9" s="53">
        <v>3</v>
      </c>
      <c r="C9" s="54">
        <v>3000</v>
      </c>
      <c r="D9" s="54">
        <v>3000</v>
      </c>
      <c r="E9" s="55" t="s">
        <v>16</v>
      </c>
      <c r="F9" s="53">
        <v>72</v>
      </c>
      <c r="G9" s="54"/>
      <c r="H9" s="54"/>
    </row>
    <row r="10" spans="1:8" s="42" customFormat="1" ht="19.5" customHeight="1">
      <c r="A10" s="55" t="s">
        <v>17</v>
      </c>
      <c r="B10" s="53">
        <v>4</v>
      </c>
      <c r="C10" s="54"/>
      <c r="D10" s="54"/>
      <c r="E10" s="55" t="s">
        <v>18</v>
      </c>
      <c r="F10" s="53">
        <v>73</v>
      </c>
      <c r="G10" s="54">
        <v>17299.88</v>
      </c>
      <c r="H10" s="54">
        <v>17299.88</v>
      </c>
    </row>
    <row r="11" spans="1:8" s="42" customFormat="1" ht="24.75" customHeight="1">
      <c r="A11" s="55" t="s">
        <v>19</v>
      </c>
      <c r="B11" s="53">
        <v>8</v>
      </c>
      <c r="C11" s="54"/>
      <c r="D11" s="54"/>
      <c r="E11" s="55" t="s">
        <v>20</v>
      </c>
      <c r="F11" s="53">
        <v>82</v>
      </c>
      <c r="G11" s="54"/>
      <c r="H11" s="54"/>
    </row>
    <row r="12" spans="1:8" s="42" customFormat="1" ht="24.75" customHeight="1">
      <c r="A12" s="55" t="s">
        <v>21</v>
      </c>
      <c r="B12" s="53">
        <v>9</v>
      </c>
      <c r="C12" s="54"/>
      <c r="D12" s="54"/>
      <c r="E12" s="55" t="s">
        <v>22</v>
      </c>
      <c r="F12" s="53">
        <v>83</v>
      </c>
      <c r="G12" s="54"/>
      <c r="H12" s="54"/>
    </row>
    <row r="13" spans="1:8" s="42" customFormat="1" ht="24.75" customHeight="1">
      <c r="A13" s="55" t="s">
        <v>23</v>
      </c>
      <c r="B13" s="53">
        <v>10</v>
      </c>
      <c r="C13" s="54"/>
      <c r="D13" s="54"/>
      <c r="E13" s="55" t="s">
        <v>24</v>
      </c>
      <c r="F13" s="53">
        <v>84</v>
      </c>
      <c r="G13" s="54"/>
      <c r="H13" s="54"/>
    </row>
    <row r="14" spans="1:8" s="42" customFormat="1" ht="24.75" customHeight="1">
      <c r="A14" s="52" t="s">
        <v>25</v>
      </c>
      <c r="B14" s="53">
        <v>11</v>
      </c>
      <c r="C14" s="54"/>
      <c r="D14" s="54"/>
      <c r="E14" s="52" t="s">
        <v>26</v>
      </c>
      <c r="F14" s="53">
        <v>86</v>
      </c>
      <c r="G14" s="54"/>
      <c r="H14" s="54"/>
    </row>
    <row r="15" spans="1:8" s="42" customFormat="1" ht="19.5" customHeight="1">
      <c r="A15" s="49" t="s">
        <v>27</v>
      </c>
      <c r="B15" s="53">
        <v>31</v>
      </c>
      <c r="C15" s="54">
        <v>224621.83</v>
      </c>
      <c r="D15" s="54">
        <f>SUM(D7:D14)</f>
        <v>225479.03</v>
      </c>
      <c r="E15" s="52" t="s">
        <v>28</v>
      </c>
      <c r="F15" s="53">
        <v>90</v>
      </c>
      <c r="G15" s="54">
        <v>2557.62</v>
      </c>
      <c r="H15" s="54">
        <v>2557.62</v>
      </c>
    </row>
    <row r="16" spans="1:10" s="42" customFormat="1" ht="19.5" customHeight="1">
      <c r="A16" s="56"/>
      <c r="B16" s="50"/>
      <c r="C16" s="54"/>
      <c r="D16" s="54"/>
      <c r="E16" s="49" t="s">
        <v>29</v>
      </c>
      <c r="F16" s="53">
        <v>100</v>
      </c>
      <c r="G16" s="54">
        <v>19857.5</v>
      </c>
      <c r="H16" s="54">
        <f>SUM(H7:H15)</f>
        <v>19857.5</v>
      </c>
      <c r="I16" s="67"/>
      <c r="J16" s="67"/>
    </row>
    <row r="17" spans="1:8" s="42" customFormat="1" ht="19.5" customHeight="1">
      <c r="A17" s="49" t="s">
        <v>30</v>
      </c>
      <c r="B17" s="50"/>
      <c r="C17" s="54"/>
      <c r="D17" s="54"/>
      <c r="E17" s="56"/>
      <c r="F17" s="50"/>
      <c r="G17" s="54"/>
      <c r="H17" s="54"/>
    </row>
    <row r="18" spans="1:8" s="42" customFormat="1" ht="19.5" customHeight="1">
      <c r="A18" s="52" t="s">
        <v>31</v>
      </c>
      <c r="B18" s="53">
        <v>32</v>
      </c>
      <c r="C18" s="54"/>
      <c r="D18" s="54"/>
      <c r="E18" s="49" t="s">
        <v>32</v>
      </c>
      <c r="F18" s="50"/>
      <c r="G18" s="54"/>
      <c r="H18" s="54"/>
    </row>
    <row r="19" spans="1:8" s="42" customFormat="1" ht="19.5" customHeight="1">
      <c r="A19" s="52" t="s">
        <v>33</v>
      </c>
      <c r="B19" s="53">
        <v>33</v>
      </c>
      <c r="C19" s="54"/>
      <c r="D19" s="54"/>
      <c r="E19" s="52" t="s">
        <v>34</v>
      </c>
      <c r="F19" s="53">
        <v>101</v>
      </c>
      <c r="G19" s="54"/>
      <c r="H19" s="54"/>
    </row>
    <row r="20" spans="1:8" s="42" customFormat="1" ht="19.5" customHeight="1">
      <c r="A20" s="49" t="s">
        <v>35</v>
      </c>
      <c r="B20" s="53">
        <v>38</v>
      </c>
      <c r="C20" s="54"/>
      <c r="D20" s="54"/>
      <c r="E20" s="52" t="s">
        <v>36</v>
      </c>
      <c r="F20" s="53">
        <v>102</v>
      </c>
      <c r="G20" s="54"/>
      <c r="H20" s="54"/>
    </row>
    <row r="21" spans="1:8" s="42" customFormat="1" ht="19.5" customHeight="1">
      <c r="A21" s="56"/>
      <c r="B21" s="50"/>
      <c r="C21" s="54"/>
      <c r="D21" s="54"/>
      <c r="E21" s="52" t="s">
        <v>37</v>
      </c>
      <c r="F21" s="53">
        <v>103</v>
      </c>
      <c r="G21" s="54"/>
      <c r="H21" s="54"/>
    </row>
    <row r="22" spans="1:8" s="42" customFormat="1" ht="19.5" customHeight="1">
      <c r="A22" s="49" t="s">
        <v>38</v>
      </c>
      <c r="B22" s="50"/>
      <c r="C22" s="54"/>
      <c r="D22" s="54"/>
      <c r="E22" s="49" t="s">
        <v>39</v>
      </c>
      <c r="F22" s="53">
        <v>110</v>
      </c>
      <c r="G22" s="54"/>
      <c r="H22" s="54"/>
    </row>
    <row r="23" spans="1:8" s="42" customFormat="1" ht="19.5" customHeight="1">
      <c r="A23" s="52" t="s">
        <v>40</v>
      </c>
      <c r="B23" s="53">
        <v>39</v>
      </c>
      <c r="C23" s="54"/>
      <c r="D23" s="54"/>
      <c r="E23" s="56"/>
      <c r="F23" s="50"/>
      <c r="G23" s="54"/>
      <c r="H23" s="54"/>
    </row>
    <row r="24" spans="1:8" s="42" customFormat="1" ht="19.5" customHeight="1">
      <c r="A24" s="52" t="s">
        <v>41</v>
      </c>
      <c r="B24" s="53">
        <v>40</v>
      </c>
      <c r="C24" s="54"/>
      <c r="D24" s="54"/>
      <c r="E24" s="49" t="s">
        <v>42</v>
      </c>
      <c r="F24" s="53">
        <v>111</v>
      </c>
      <c r="G24" s="54">
        <v>19857.5</v>
      </c>
      <c r="H24" s="54">
        <f>H16</f>
        <v>19857.5</v>
      </c>
    </row>
    <row r="25" spans="1:8" s="42" customFormat="1" ht="19.5" customHeight="1">
      <c r="A25" s="52" t="s">
        <v>43</v>
      </c>
      <c r="B25" s="53">
        <v>41</v>
      </c>
      <c r="C25" s="54"/>
      <c r="D25" s="54"/>
      <c r="E25" s="52"/>
      <c r="F25" s="53"/>
      <c r="G25" s="54"/>
      <c r="H25" s="54"/>
    </row>
    <row r="26" spans="1:8" s="42" customFormat="1" ht="19.5" customHeight="1">
      <c r="A26" s="52" t="s">
        <v>44</v>
      </c>
      <c r="B26" s="53">
        <v>42</v>
      </c>
      <c r="C26" s="54"/>
      <c r="D26" s="54"/>
      <c r="E26" s="49" t="s">
        <v>45</v>
      </c>
      <c r="F26" s="50"/>
      <c r="G26" s="54"/>
      <c r="H26" s="54"/>
    </row>
    <row r="27" spans="1:8" s="42" customFormat="1" ht="19.5" customHeight="1">
      <c r="A27" s="52" t="s">
        <v>46</v>
      </c>
      <c r="B27" s="53">
        <v>43</v>
      </c>
      <c r="C27" s="54"/>
      <c r="D27" s="54"/>
      <c r="E27" s="55" t="s">
        <v>47</v>
      </c>
      <c r="F27" s="53">
        <v>115</v>
      </c>
      <c r="G27" s="54">
        <v>450000</v>
      </c>
      <c r="H27" s="54">
        <v>450000</v>
      </c>
    </row>
    <row r="28" spans="1:8" s="42" customFormat="1" ht="19.5" customHeight="1">
      <c r="A28" s="52" t="s">
        <v>48</v>
      </c>
      <c r="B28" s="53">
        <v>46</v>
      </c>
      <c r="C28" s="54"/>
      <c r="D28" s="54"/>
      <c r="E28" s="55" t="s">
        <v>49</v>
      </c>
      <c r="F28" s="53">
        <v>117</v>
      </c>
      <c r="G28" s="57"/>
      <c r="H28" s="57"/>
    </row>
    <row r="29" spans="1:8" s="42" customFormat="1" ht="19.5" customHeight="1">
      <c r="A29" s="49" t="s">
        <v>50</v>
      </c>
      <c r="B29" s="53">
        <v>50</v>
      </c>
      <c r="C29" s="54"/>
      <c r="D29" s="54"/>
      <c r="E29" s="58" t="s">
        <v>51</v>
      </c>
      <c r="F29" s="53">
        <v>118</v>
      </c>
      <c r="G29" s="54">
        <v>450000</v>
      </c>
      <c r="H29" s="54">
        <f>SUM(H27:H28)</f>
        <v>450000</v>
      </c>
    </row>
    <row r="30" spans="1:8" s="42" customFormat="1" ht="19.5" customHeight="1">
      <c r="A30" s="59"/>
      <c r="B30" s="59"/>
      <c r="C30" s="54"/>
      <c r="D30" s="54"/>
      <c r="E30" s="55" t="s">
        <v>52</v>
      </c>
      <c r="F30" s="53">
        <v>119</v>
      </c>
      <c r="G30" s="54">
        <v>-245235.67</v>
      </c>
      <c r="H30" s="54">
        <v>-244378.47</v>
      </c>
    </row>
    <row r="31" spans="1:8" s="42" customFormat="1" ht="19.5" customHeight="1">
      <c r="A31" s="49" t="s">
        <v>53</v>
      </c>
      <c r="B31" s="50"/>
      <c r="C31" s="54"/>
      <c r="D31" s="54"/>
      <c r="E31" s="59" t="s">
        <v>54</v>
      </c>
      <c r="F31" s="59">
        <v>121</v>
      </c>
      <c r="G31" s="60"/>
      <c r="H31" s="60"/>
    </row>
    <row r="32" spans="1:8" s="42" customFormat="1" ht="19.5" customHeight="1">
      <c r="A32" s="52" t="s">
        <v>55</v>
      </c>
      <c r="B32" s="53">
        <v>20</v>
      </c>
      <c r="C32" s="54"/>
      <c r="D32" s="54"/>
      <c r="E32" s="58" t="s">
        <v>56</v>
      </c>
      <c r="F32" s="53">
        <v>122</v>
      </c>
      <c r="G32" s="54">
        <v>204764.33</v>
      </c>
      <c r="H32" s="54">
        <f>H29+H30</f>
        <v>205621.53</v>
      </c>
    </row>
    <row r="33" spans="1:8" s="42" customFormat="1" ht="19.5" customHeight="1">
      <c r="A33" s="61"/>
      <c r="B33" s="50"/>
      <c r="C33" s="54"/>
      <c r="D33" s="54"/>
      <c r="E33" s="59"/>
      <c r="F33" s="59"/>
      <c r="G33" s="60"/>
      <c r="H33" s="60"/>
    </row>
    <row r="34" spans="1:8" s="42" customFormat="1" ht="19.5" customHeight="1">
      <c r="A34" s="61" t="s">
        <v>57</v>
      </c>
      <c r="B34" s="50"/>
      <c r="C34" s="54"/>
      <c r="D34" s="54"/>
      <c r="E34" s="59"/>
      <c r="F34" s="59"/>
      <c r="G34" s="60"/>
      <c r="H34" s="60"/>
    </row>
    <row r="35" spans="1:8" s="42" customFormat="1" ht="19.5" customHeight="1">
      <c r="A35" s="62" t="s">
        <v>58</v>
      </c>
      <c r="B35" s="50">
        <v>21</v>
      </c>
      <c r="C35" s="54"/>
      <c r="D35" s="54"/>
      <c r="E35" s="59"/>
      <c r="F35" s="59"/>
      <c r="G35" s="60"/>
      <c r="H35" s="60"/>
    </row>
    <row r="36" spans="1:8" s="42" customFormat="1" ht="28.5" customHeight="1">
      <c r="A36" s="48" t="s">
        <v>59</v>
      </c>
      <c r="B36" s="53">
        <v>60</v>
      </c>
      <c r="C36" s="54">
        <v>224621.83</v>
      </c>
      <c r="D36" s="54">
        <f>D15+D29+D33</f>
        <v>225479.03</v>
      </c>
      <c r="E36" s="48" t="s">
        <v>60</v>
      </c>
      <c r="F36" s="53">
        <v>135</v>
      </c>
      <c r="G36" s="54">
        <v>224621.83</v>
      </c>
      <c r="H36" s="54">
        <f>H24+H32</f>
        <v>225479.03</v>
      </c>
    </row>
    <row r="38" spans="4:8" ht="14.25">
      <c r="D38" s="63"/>
      <c r="G38" s="64"/>
      <c r="H38" s="65"/>
    </row>
    <row r="39" ht="14.25">
      <c r="H39" s="64"/>
    </row>
    <row r="40" ht="14.25">
      <c r="H40" s="64"/>
    </row>
    <row r="42" spans="4:5" ht="14.25">
      <c r="D42" s="66"/>
      <c r="E42" s="63"/>
    </row>
    <row r="43" ht="14.25">
      <c r="E43" s="63"/>
    </row>
  </sheetData>
  <sheetProtection/>
  <mergeCells count="4">
    <mergeCell ref="A1:H1"/>
    <mergeCell ref="D3:E3"/>
    <mergeCell ref="G3:H3"/>
    <mergeCell ref="A4:H4"/>
  </mergeCells>
  <printOptions horizontalCentered="1"/>
  <pageMargins left="0.12" right="0.16" top="0.56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B5" sqref="B5:D20"/>
    </sheetView>
  </sheetViews>
  <sheetFormatPr defaultColWidth="9.00390625" defaultRowHeight="24.75" customHeight="1"/>
  <cols>
    <col min="1" max="1" width="34.625" style="0" customWidth="1"/>
    <col min="2" max="2" width="11.375" style="0" customWidth="1"/>
    <col min="3" max="3" width="12.625" style="0" customWidth="1"/>
    <col min="4" max="4" width="15.875" style="0" customWidth="1"/>
    <col min="5" max="5" width="12.625" style="0" bestFit="1" customWidth="1"/>
  </cols>
  <sheetData>
    <row r="1" spans="1:4" ht="24.75" customHeight="1">
      <c r="A1" s="23" t="s">
        <v>61</v>
      </c>
      <c r="B1" s="24"/>
      <c r="C1" s="24"/>
      <c r="D1" s="24"/>
    </row>
    <row r="2" spans="1:4" ht="24.75" customHeight="1">
      <c r="A2" s="25">
        <v>43435</v>
      </c>
      <c r="B2" s="26"/>
      <c r="C2" s="26"/>
      <c r="D2" s="26"/>
    </row>
    <row r="3" spans="1:4" ht="24.75" customHeight="1">
      <c r="A3" s="27" t="s">
        <v>62</v>
      </c>
      <c r="B3" s="28"/>
      <c r="C3" s="28"/>
      <c r="D3" s="28"/>
    </row>
    <row r="4" spans="1:4" ht="24.75" customHeight="1">
      <c r="A4" s="29" t="s">
        <v>63</v>
      </c>
      <c r="B4" s="30" t="s">
        <v>5</v>
      </c>
      <c r="C4" s="31" t="s">
        <v>64</v>
      </c>
      <c r="D4" s="31" t="s">
        <v>65</v>
      </c>
    </row>
    <row r="5" spans="1:4" ht="24.75" customHeight="1">
      <c r="A5" s="32" t="s">
        <v>66</v>
      </c>
      <c r="B5" s="33"/>
      <c r="C5" s="34"/>
      <c r="D5" s="34"/>
    </row>
    <row r="6" spans="1:4" ht="24.75" customHeight="1">
      <c r="A6" s="35" t="s">
        <v>67</v>
      </c>
      <c r="B6" s="36">
        <v>1</v>
      </c>
      <c r="C6" s="37"/>
      <c r="D6" s="37"/>
    </row>
    <row r="7" spans="1:4" ht="24.75" customHeight="1">
      <c r="A7" s="38" t="s">
        <v>68</v>
      </c>
      <c r="B7" s="36">
        <v>2</v>
      </c>
      <c r="C7" s="37"/>
      <c r="D7" s="37"/>
    </row>
    <row r="8" spans="1:4" ht="24.75" customHeight="1">
      <c r="A8" s="38" t="s">
        <v>69</v>
      </c>
      <c r="B8" s="36">
        <v>3</v>
      </c>
      <c r="C8" s="37"/>
      <c r="D8" s="37"/>
    </row>
    <row r="9" spans="1:4" ht="24.75" customHeight="1">
      <c r="A9" s="38" t="s">
        <v>70</v>
      </c>
      <c r="B9" s="36">
        <v>4</v>
      </c>
      <c r="C9" s="37"/>
      <c r="D9" s="37"/>
    </row>
    <row r="10" spans="1:4" ht="24.75" customHeight="1">
      <c r="A10" s="38" t="s">
        <v>71</v>
      </c>
      <c r="B10" s="36">
        <v>5</v>
      </c>
      <c r="C10" s="37"/>
      <c r="D10" s="37"/>
    </row>
    <row r="11" spans="1:4" ht="24.75" customHeight="1">
      <c r="A11" s="39" t="s">
        <v>72</v>
      </c>
      <c r="B11" s="36">
        <v>6</v>
      </c>
      <c r="C11" s="37"/>
      <c r="D11" s="37"/>
    </row>
    <row r="12" spans="1:4" ht="24.75" customHeight="1">
      <c r="A12" s="39" t="s">
        <v>73</v>
      </c>
      <c r="B12" s="36">
        <v>9</v>
      </c>
      <c r="C12" s="37">
        <v>-207.15</v>
      </c>
      <c r="D12" s="37">
        <v>-857.2</v>
      </c>
    </row>
    <row r="13" spans="1:4" ht="24.75" customHeight="1">
      <c r="A13" s="32" t="s">
        <v>74</v>
      </c>
      <c r="B13" s="36">
        <v>11</v>
      </c>
      <c r="C13" s="37">
        <v>207.15</v>
      </c>
      <c r="D13" s="37">
        <v>857.2</v>
      </c>
    </row>
    <row r="14" spans="1:4" ht="24.75" customHeight="1">
      <c r="A14" s="32" t="s">
        <v>75</v>
      </c>
      <c r="B14" s="33"/>
      <c r="C14" s="40"/>
      <c r="D14" s="40"/>
    </row>
    <row r="15" spans="1:4" ht="24.75" customHeight="1">
      <c r="A15" s="32" t="s">
        <v>76</v>
      </c>
      <c r="B15" s="36">
        <v>12</v>
      </c>
      <c r="C15" s="37"/>
      <c r="D15" s="37"/>
    </row>
    <row r="16" spans="1:4" ht="24.75" customHeight="1">
      <c r="A16" s="35" t="s">
        <v>77</v>
      </c>
      <c r="B16" s="36"/>
      <c r="C16" s="37"/>
      <c r="D16" s="37"/>
    </row>
    <row r="17" spans="1:4" ht="24.75" customHeight="1">
      <c r="A17" s="35" t="s">
        <v>78</v>
      </c>
      <c r="B17" s="36"/>
      <c r="C17" s="37"/>
      <c r="D17" s="37"/>
    </row>
    <row r="18" spans="1:4" ht="24.75" customHeight="1">
      <c r="A18" s="35" t="s">
        <v>79</v>
      </c>
      <c r="B18" s="36"/>
      <c r="C18" s="37">
        <v>207.15</v>
      </c>
      <c r="D18" s="37">
        <f>857.2</f>
        <v>857.2</v>
      </c>
    </row>
    <row r="19" spans="1:4" ht="24.75" customHeight="1">
      <c r="A19" s="35" t="s">
        <v>80</v>
      </c>
      <c r="B19" s="36"/>
      <c r="C19" s="37"/>
      <c r="D19" s="37"/>
    </row>
    <row r="20" spans="1:4" ht="24.75" customHeight="1">
      <c r="A20" s="35" t="s">
        <v>81</v>
      </c>
      <c r="B20" s="36"/>
      <c r="C20" s="37">
        <v>207.15</v>
      </c>
      <c r="D20" s="37">
        <v>857.2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showZeros="0" tabSelected="1" view="pageBreakPreview" zoomScaleSheetLayoutView="100" workbookViewId="0" topLeftCell="A1">
      <selection activeCell="C3" sqref="C1:C65536"/>
    </sheetView>
  </sheetViews>
  <sheetFormatPr defaultColWidth="9.00390625" defaultRowHeight="14.25"/>
  <cols>
    <col min="1" max="1" width="42.125" style="2" customWidth="1"/>
    <col min="2" max="2" width="7.50390625" style="2" customWidth="1"/>
    <col min="3" max="3" width="22.00390625" style="3" customWidth="1"/>
    <col min="4" max="4" width="17.125" style="2" customWidth="1"/>
    <col min="5" max="16384" width="9.00390625" style="2" customWidth="1"/>
  </cols>
  <sheetData>
    <row r="1" spans="1:3" s="1" customFormat="1" ht="21.75" customHeight="1">
      <c r="A1" s="4" t="s">
        <v>82</v>
      </c>
      <c r="B1" s="4"/>
      <c r="C1" s="4"/>
    </row>
    <row r="2" spans="1:3" ht="13.5" customHeight="1">
      <c r="A2" s="5"/>
      <c r="B2" s="5"/>
      <c r="C2" s="5"/>
    </row>
    <row r="3" spans="1:3" ht="14.25" customHeight="1">
      <c r="A3" s="6" t="s">
        <v>83</v>
      </c>
      <c r="B3" s="5"/>
      <c r="C3" s="7" t="s">
        <v>84</v>
      </c>
    </row>
    <row r="4" spans="1:3" ht="16.5" customHeight="1">
      <c r="A4" s="8" t="s">
        <v>85</v>
      </c>
      <c r="B4" s="9"/>
      <c r="C4" s="7" t="s">
        <v>86</v>
      </c>
    </row>
    <row r="5" spans="1:3" ht="15" customHeight="1">
      <c r="A5" s="10" t="s">
        <v>87</v>
      </c>
      <c r="B5" s="11" t="s">
        <v>88</v>
      </c>
      <c r="C5" s="12" t="s">
        <v>89</v>
      </c>
    </row>
    <row r="6" spans="1:3" ht="15" customHeight="1">
      <c r="A6" s="13" t="s">
        <v>90</v>
      </c>
      <c r="B6" s="14">
        <v>1</v>
      </c>
      <c r="C6" s="15"/>
    </row>
    <row r="7" spans="1:3" ht="15" customHeight="1">
      <c r="A7" s="16" t="s">
        <v>91</v>
      </c>
      <c r="B7" s="14">
        <v>2</v>
      </c>
      <c r="C7" s="15"/>
    </row>
    <row r="8" spans="1:3" ht="15" customHeight="1">
      <c r="A8" s="16" t="s">
        <v>92</v>
      </c>
      <c r="B8" s="14">
        <v>3</v>
      </c>
      <c r="C8" s="15"/>
    </row>
    <row r="9" spans="1:3" ht="15" customHeight="1">
      <c r="A9" s="16" t="s">
        <v>93</v>
      </c>
      <c r="B9" s="14">
        <v>4</v>
      </c>
      <c r="C9" s="15"/>
    </row>
    <row r="10" spans="1:3" ht="15" customHeight="1">
      <c r="A10" s="16" t="s">
        <v>94</v>
      </c>
      <c r="B10" s="14">
        <v>5</v>
      </c>
      <c r="C10" s="15"/>
    </row>
    <row r="11" spans="1:3" ht="15" customHeight="1">
      <c r="A11" s="16" t="s">
        <v>95</v>
      </c>
      <c r="B11" s="14">
        <v>6</v>
      </c>
      <c r="C11" s="15"/>
    </row>
    <row r="12" spans="1:3" ht="15" customHeight="1">
      <c r="A12" s="16" t="s">
        <v>96</v>
      </c>
      <c r="B12" s="14">
        <v>7</v>
      </c>
      <c r="C12" s="15">
        <v>846.73</v>
      </c>
    </row>
    <row r="13" spans="1:3" ht="15" customHeight="1">
      <c r="A13" s="17" t="s">
        <v>97</v>
      </c>
      <c r="B13" s="14">
        <v>8</v>
      </c>
      <c r="C13" s="15">
        <f>SUM(C7:C12)</f>
        <v>846.73</v>
      </c>
    </row>
    <row r="14" spans="1:3" ht="15" customHeight="1">
      <c r="A14" s="16" t="s">
        <v>98</v>
      </c>
      <c r="B14" s="14">
        <v>9</v>
      </c>
      <c r="C14" s="15"/>
    </row>
    <row r="15" spans="1:3" ht="15" customHeight="1">
      <c r="A15" s="16" t="s">
        <v>99</v>
      </c>
      <c r="B15" s="14">
        <v>10</v>
      </c>
      <c r="C15" s="15"/>
    </row>
    <row r="16" spans="1:3" ht="15" customHeight="1">
      <c r="A16" s="16" t="s">
        <v>100</v>
      </c>
      <c r="B16" s="14">
        <v>11</v>
      </c>
      <c r="C16" s="15"/>
    </row>
    <row r="17" spans="1:3" ht="15" customHeight="1">
      <c r="A17" s="16" t="s">
        <v>101</v>
      </c>
      <c r="B17" s="14">
        <v>12</v>
      </c>
      <c r="C17" s="15"/>
    </row>
    <row r="18" spans="1:3" ht="15" customHeight="1">
      <c r="A18" s="16" t="s">
        <v>102</v>
      </c>
      <c r="B18" s="14">
        <v>13</v>
      </c>
      <c r="C18" s="15">
        <v>140</v>
      </c>
    </row>
    <row r="19" spans="1:3" ht="15" customHeight="1">
      <c r="A19" s="17" t="s">
        <v>103</v>
      </c>
      <c r="B19" s="14">
        <v>14</v>
      </c>
      <c r="C19" s="15">
        <f>SUM(C14:C18)</f>
        <v>140</v>
      </c>
    </row>
    <row r="20" spans="1:3" ht="15" customHeight="1">
      <c r="A20" s="17" t="s">
        <v>104</v>
      </c>
      <c r="B20" s="14">
        <v>15</v>
      </c>
      <c r="C20" s="15">
        <f>C13-C19</f>
        <v>706.73</v>
      </c>
    </row>
    <row r="21" spans="1:3" ht="15" customHeight="1">
      <c r="A21" s="13" t="s">
        <v>105</v>
      </c>
      <c r="B21" s="14">
        <v>16</v>
      </c>
      <c r="C21" s="15"/>
    </row>
    <row r="22" spans="1:3" ht="15" customHeight="1">
      <c r="A22" s="16" t="s">
        <v>106</v>
      </c>
      <c r="B22" s="14">
        <v>17</v>
      </c>
      <c r="C22" s="15"/>
    </row>
    <row r="23" spans="1:3" ht="15" customHeight="1">
      <c r="A23" s="16" t="s">
        <v>107</v>
      </c>
      <c r="B23" s="14">
        <v>18</v>
      </c>
      <c r="C23" s="15"/>
    </row>
    <row r="24" spans="1:3" ht="15" customHeight="1">
      <c r="A24" s="16" t="s">
        <v>108</v>
      </c>
      <c r="B24" s="14">
        <v>19</v>
      </c>
      <c r="C24" s="15"/>
    </row>
    <row r="25" spans="1:3" ht="15" customHeight="1">
      <c r="A25" s="16" t="s">
        <v>109</v>
      </c>
      <c r="B25" s="14">
        <v>20</v>
      </c>
      <c r="C25" s="15"/>
    </row>
    <row r="26" spans="1:3" ht="15" customHeight="1">
      <c r="A26" s="16" t="s">
        <v>110</v>
      </c>
      <c r="B26" s="14">
        <v>21</v>
      </c>
      <c r="C26" s="15"/>
    </row>
    <row r="27" spans="1:3" ht="15" customHeight="1">
      <c r="A27" s="17" t="s">
        <v>111</v>
      </c>
      <c r="B27" s="14">
        <v>22</v>
      </c>
      <c r="C27" s="15"/>
    </row>
    <row r="28" spans="1:3" ht="15" customHeight="1">
      <c r="A28" s="16" t="s">
        <v>112</v>
      </c>
      <c r="B28" s="14">
        <v>23</v>
      </c>
      <c r="C28" s="15"/>
    </row>
    <row r="29" spans="1:3" ht="15" customHeight="1">
      <c r="A29" s="16" t="s">
        <v>113</v>
      </c>
      <c r="B29" s="14">
        <v>24</v>
      </c>
      <c r="C29" s="15"/>
    </row>
    <row r="30" spans="1:3" ht="15" customHeight="1">
      <c r="A30" s="16" t="s">
        <v>114</v>
      </c>
      <c r="B30" s="14">
        <v>25</v>
      </c>
      <c r="C30" s="15"/>
    </row>
    <row r="31" spans="1:3" ht="15" customHeight="1">
      <c r="A31" s="16" t="s">
        <v>115</v>
      </c>
      <c r="B31" s="14">
        <v>26</v>
      </c>
      <c r="C31" s="15"/>
    </row>
    <row r="32" spans="1:3" ht="15" customHeight="1">
      <c r="A32" s="17" t="s">
        <v>116</v>
      </c>
      <c r="B32" s="14">
        <v>27</v>
      </c>
      <c r="C32" s="15"/>
    </row>
    <row r="33" spans="1:3" ht="15" customHeight="1">
      <c r="A33" s="17" t="s">
        <v>117</v>
      </c>
      <c r="B33" s="14">
        <v>28</v>
      </c>
      <c r="C33" s="15"/>
    </row>
    <row r="34" spans="1:3" ht="15" customHeight="1">
      <c r="A34" s="13" t="s">
        <v>118</v>
      </c>
      <c r="B34" s="14">
        <v>29</v>
      </c>
      <c r="C34" s="15"/>
    </row>
    <row r="35" spans="1:3" ht="15" customHeight="1">
      <c r="A35" s="16" t="s">
        <v>119</v>
      </c>
      <c r="B35" s="14">
        <v>30</v>
      </c>
      <c r="C35" s="15"/>
    </row>
    <row r="36" spans="1:3" ht="15" customHeight="1">
      <c r="A36" s="16" t="s">
        <v>120</v>
      </c>
      <c r="B36" s="14">
        <v>31</v>
      </c>
      <c r="C36" s="15"/>
    </row>
    <row r="37" spans="1:3" ht="15" customHeight="1">
      <c r="A37" s="16" t="s">
        <v>121</v>
      </c>
      <c r="B37" s="14">
        <v>32</v>
      </c>
      <c r="C37" s="15"/>
    </row>
    <row r="38" spans="1:3" ht="15" customHeight="1">
      <c r="A38" s="17" t="s">
        <v>122</v>
      </c>
      <c r="B38" s="14">
        <v>33</v>
      </c>
      <c r="C38" s="15">
        <v>0</v>
      </c>
    </row>
    <row r="39" spans="1:3" ht="15" customHeight="1">
      <c r="A39" s="16" t="s">
        <v>123</v>
      </c>
      <c r="B39" s="14">
        <v>34</v>
      </c>
      <c r="C39" s="15"/>
    </row>
    <row r="40" spans="1:3" ht="15" customHeight="1">
      <c r="A40" s="16" t="s">
        <v>124</v>
      </c>
      <c r="B40" s="14">
        <v>35</v>
      </c>
      <c r="C40" s="15"/>
    </row>
    <row r="41" spans="1:3" ht="15" customHeight="1">
      <c r="A41" s="16" t="s">
        <v>125</v>
      </c>
      <c r="B41" s="14">
        <v>36</v>
      </c>
      <c r="C41" s="15"/>
    </row>
    <row r="42" spans="1:3" ht="15" customHeight="1">
      <c r="A42" s="17" t="s">
        <v>126</v>
      </c>
      <c r="B42" s="14">
        <v>37</v>
      </c>
      <c r="C42" s="15">
        <f>SUM(C39:C41)</f>
        <v>0</v>
      </c>
    </row>
    <row r="43" spans="1:3" ht="15" customHeight="1">
      <c r="A43" s="17" t="s">
        <v>127</v>
      </c>
      <c r="B43" s="14">
        <v>38</v>
      </c>
      <c r="C43" s="15">
        <f>C38-C42</f>
        <v>0</v>
      </c>
    </row>
    <row r="44" spans="1:3" ht="15" customHeight="1">
      <c r="A44" s="13" t="s">
        <v>128</v>
      </c>
      <c r="B44" s="14">
        <v>39</v>
      </c>
      <c r="C44" s="15"/>
    </row>
    <row r="45" spans="1:3" ht="15" customHeight="1">
      <c r="A45" s="13" t="s">
        <v>129</v>
      </c>
      <c r="B45" s="14">
        <v>40</v>
      </c>
      <c r="C45" s="15">
        <f>C20+C33</f>
        <v>706.73</v>
      </c>
    </row>
    <row r="46" spans="1:3" ht="15" customHeight="1">
      <c r="A46" s="16" t="s">
        <v>130</v>
      </c>
      <c r="B46" s="14">
        <v>41</v>
      </c>
      <c r="C46" s="15">
        <v>220915.1</v>
      </c>
    </row>
    <row r="47" spans="1:3" ht="15" customHeight="1">
      <c r="A47" s="18" t="s">
        <v>131</v>
      </c>
      <c r="B47" s="14">
        <v>42</v>
      </c>
      <c r="C47" s="19">
        <v>221621.83</v>
      </c>
    </row>
    <row r="48" spans="1:3" ht="18.75" customHeight="1">
      <c r="A48" s="20"/>
      <c r="B48" s="21"/>
      <c r="C48" s="22"/>
    </row>
    <row r="49" spans="1:3" ht="18.75" customHeight="1">
      <c r="A49" s="20"/>
      <c r="B49" s="21"/>
      <c r="C49" s="22"/>
    </row>
    <row r="50" spans="1:3" ht="18.75" customHeight="1">
      <c r="A50" s="20"/>
      <c r="B50" s="21"/>
      <c r="C50" s="22"/>
    </row>
    <row r="51" spans="1:3" ht="18.75" customHeight="1">
      <c r="A51" s="20"/>
      <c r="B51" s="21"/>
      <c r="C51" s="22"/>
    </row>
    <row r="52" spans="1:3" ht="18.75" customHeight="1">
      <c r="A52" s="20"/>
      <c r="B52" s="21"/>
      <c r="C52" s="22"/>
    </row>
    <row r="53" spans="1:3" ht="18.75" customHeight="1">
      <c r="A53" s="20"/>
      <c r="B53" s="21"/>
      <c r="C53" s="22"/>
    </row>
    <row r="54" spans="1:3" ht="18.75" customHeight="1">
      <c r="A54" s="20"/>
      <c r="B54" s="21"/>
      <c r="C54" s="22"/>
    </row>
    <row r="55" spans="1:3" ht="18.75" customHeight="1">
      <c r="A55" s="20"/>
      <c r="B55" s="21"/>
      <c r="C55" s="22"/>
    </row>
    <row r="56" spans="1:3" ht="18.75" customHeight="1">
      <c r="A56" s="20"/>
      <c r="B56" s="21"/>
      <c r="C56" s="22"/>
    </row>
    <row r="57" spans="1:3" ht="18.75" customHeight="1">
      <c r="A57" s="20"/>
      <c r="B57" s="21"/>
      <c r="C57" s="22"/>
    </row>
    <row r="58" spans="1:3" ht="18.75" customHeight="1">
      <c r="A58" s="20"/>
      <c r="B58" s="21"/>
      <c r="C58" s="22"/>
    </row>
    <row r="59" spans="1:3" ht="18.75" customHeight="1">
      <c r="A59" s="20"/>
      <c r="B59" s="21"/>
      <c r="C59" s="22"/>
    </row>
  </sheetData>
  <sheetProtection/>
  <mergeCells count="2">
    <mergeCell ref="A1:C1"/>
    <mergeCell ref="A2:C2"/>
  </mergeCells>
  <printOptions horizontalCentered="1" verticalCentered="1"/>
  <pageMargins left="0.65" right="0.26" top="0.66" bottom="0.45" header="0.35" footer="0.33"/>
  <pageSetup blackAndWhite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China</cp:lastModifiedBy>
  <cp:lastPrinted>2017-03-27T04:19:18Z</cp:lastPrinted>
  <dcterms:created xsi:type="dcterms:W3CDTF">1999-04-10T23:41:37Z</dcterms:created>
  <dcterms:modified xsi:type="dcterms:W3CDTF">2020-10-28T06:34:58Z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